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'附表3-6'!$A$1:$E$11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<sst xmlns="http://schemas.openxmlformats.org/spreadsheetml/2006/main" count="356" uniqueCount="229">
  <si>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</si>
  <si>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</si>
  <si>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</si>
  <si>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</si>
  <si>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4"/>
      </rPr>
      <t>经济分类科目编码</t>
    </r>
  </si>
  <si>
    <r>
      <rPr>
        <b/>
        <sz val="11"/>
        <rFont val="方正书宋_GBK"/>
        <family val="4"/>
      </rPr>
      <t>科目名称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</si>
  <si>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</si>
  <si>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4"/>
      </rPr>
      <t>功能分类科目编码</t>
    </r>
  </si>
  <si>
    <r>
      <rPr>
        <b/>
        <sz val="11"/>
        <rFont val="方正书宋_GBK"/>
        <family val="4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</si>
  <si>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4"/>
      </rPr>
      <t>项目支出</t>
    </r>
  </si>
  <si>
    <r>
      <rPr>
        <sz val="11"/>
        <rFont val="方正仿宋_GBK"/>
        <family val="4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</si>
  <si>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</si>
  <si>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4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</si>
  <si>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4"/>
      </rPr>
      <t>项目支出</t>
    </r>
  </si>
  <si>
    <r>
      <rPr>
        <b/>
        <sz val="11"/>
        <rFont val="方正书宋_GBK"/>
        <family val="4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</si>
  <si>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</si>
  <si>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4"/>
      </rPr>
      <t>收入</t>
    </r>
  </si>
  <si>
    <r>
      <rPr>
        <b/>
        <sz val="11"/>
        <rFont val="方正书宋_GBK"/>
        <family val="4"/>
      </rPr>
      <t>支出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</si>
  <si>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</si>
  <si>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二、政府性基金预算财政拨款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</si>
  <si>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</si>
  <si>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</si>
  <si>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</si>
  <si>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</si>
  <si>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</si>
  <si>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</si>
  <si>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</si>
  <si>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</si>
  <si>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</si>
  <si>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</si>
  <si>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</si>
  <si>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</si>
  <si>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</si>
  <si>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</si>
  <si>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</si>
  <si>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</si>
  <si>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</si>
  <si>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</si>
  <si>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</si>
  <si>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</si>
  <si>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</si>
  <si>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合计</t>
    </r>
  </si>
  <si>
    <r>
      <rPr>
        <b/>
        <sz val="11"/>
        <rFont val="方正书宋_GBK"/>
        <family val="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4"/>
      </rPr>
      <t>目</t>
    </r>
  </si>
  <si>
    <r>
      <rPr>
        <sz val="11"/>
        <rFont val="方正仿宋_GBK"/>
        <family val="4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</si>
  <si>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</si>
  <si>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</si>
  <si>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4"/>
      </rPr>
      <t>本年支出合计</t>
    </r>
  </si>
  <si>
    <r>
      <rPr>
        <b/>
        <sz val="11"/>
        <rFont val="方正书宋_GBK"/>
        <family val="4"/>
      </rPr>
      <t>基本支出</t>
    </r>
  </si>
  <si>
    <r>
      <rPr>
        <b/>
        <sz val="11"/>
        <rFont val="方正书宋_GBK"/>
        <family val="4"/>
      </rPr>
      <t>上缴上级支出</t>
    </r>
  </si>
  <si>
    <r>
      <rPr>
        <b/>
        <sz val="11"/>
        <rFont val="方正书宋_GBK"/>
        <family val="4"/>
      </rPr>
      <t>经营支出</t>
    </r>
  </si>
  <si>
    <r>
      <rPr>
        <b/>
        <sz val="11"/>
        <rFont val="方正书宋_GBK"/>
        <family val="4"/>
      </rPr>
      <t>对附属单位补助支出</t>
    </r>
  </si>
  <si>
    <r>
      <rPr>
        <b/>
        <sz val="11"/>
        <rFont val="方正书宋_GBK"/>
        <family val="4"/>
      </rPr>
      <t>功能分类科目编码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</si>
  <si>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</si>
  <si>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4"/>
      </rPr>
      <t>本年收入合计</t>
    </r>
  </si>
  <si>
    <r>
      <rPr>
        <b/>
        <sz val="11"/>
        <rFont val="方正书宋_GBK"/>
        <family val="4"/>
      </rPr>
      <t>上级补助收入</t>
    </r>
  </si>
  <si>
    <r>
      <rPr>
        <b/>
        <sz val="11"/>
        <rFont val="方正书宋_GBK"/>
        <family val="4"/>
      </rPr>
      <t>事业收入</t>
    </r>
  </si>
  <si>
    <r>
      <rPr>
        <b/>
        <sz val="11"/>
        <rFont val="方正书宋_GBK"/>
        <family val="4"/>
      </rPr>
      <t>其他收入</t>
    </r>
  </si>
  <si>
    <r>
      <rPr>
        <b/>
        <sz val="11"/>
        <rFont val="方正书宋_GBK"/>
        <family val="4"/>
      </rPr>
      <t>财政拨款收入</t>
    </r>
  </si>
  <si>
    <r>
      <rPr>
        <b/>
        <sz val="11"/>
        <rFont val="方正书宋_GBK"/>
        <family val="4"/>
      </rPr>
      <t>经营收入</t>
    </r>
  </si>
  <si>
    <r>
      <rPr>
        <b/>
        <sz val="11"/>
        <rFont val="方正书宋_GBK"/>
        <family val="4"/>
      </rPr>
      <t>附属单位上缴收入</t>
    </r>
  </si>
  <si>
    <r>
      <rPr>
        <b/>
        <sz val="11"/>
        <rFont val="方正书宋_GBK"/>
        <family val="4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</si>
  <si>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</si>
  <si>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</si>
  <si>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</si>
  <si>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</si>
  <si>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</si>
  <si>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</si>
  <si>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</si>
  <si>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六、其他收入</t>
    </r>
  </si>
  <si>
    <t>预算数</t>
  </si>
  <si>
    <r>
      <rPr>
        <b/>
        <sz val="11"/>
        <rFont val="方正书宋_GBK"/>
        <family val="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4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</si>
  <si>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</si>
  <si>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</si>
  <si>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</si>
  <si>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4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4"/>
      </rPr>
      <t>目</t>
    </r>
  </si>
  <si>
    <r>
      <rPr>
        <b/>
        <sz val="11"/>
        <rFont val="方正书宋_GBK"/>
        <family val="4"/>
      </rPr>
      <t>金额</t>
    </r>
  </si>
  <si>
    <r>
      <rPr>
        <b/>
        <sz val="11"/>
        <rFont val="方正书宋_GBK"/>
        <family val="4"/>
      </rPr>
      <t>合计</t>
    </r>
  </si>
  <si>
    <r>
      <rPr>
        <b/>
        <sz val="11"/>
        <rFont val="方正书宋_GBK"/>
        <family val="4"/>
      </rPr>
      <t>一般公共预算财政拨款</t>
    </r>
  </si>
  <si>
    <r>
      <rPr>
        <b/>
        <sz val="11"/>
        <rFont val="方正书宋_GBK"/>
        <family val="4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</si>
  <si>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</si>
  <si>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</si>
  <si>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</si>
  <si>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</si>
  <si>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</si>
  <si>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</si>
  <si>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</si>
  <si>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</si>
  <si>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</si>
  <si>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</si>
  <si>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</si>
  <si>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</si>
  <si>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</si>
  <si>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</si>
  <si>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</si>
  <si>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</si>
  <si>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</si>
  <si>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</si>
  <si>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</si>
  <si>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4"/>
      </rPr>
      <t>本年收入合计</t>
    </r>
  </si>
  <si>
    <r>
      <t xml:space="preserve">         </t>
    </r>
    <r>
      <rPr>
        <sz val="11"/>
        <rFont val="方正仿宋_GBK"/>
        <family val="4"/>
      </rPr>
      <t>用事业基金弥补收支差额</t>
    </r>
  </si>
  <si>
    <r>
      <t xml:space="preserve">         </t>
    </r>
    <r>
      <rPr>
        <sz val="11"/>
        <rFont val="方正仿宋_GBK"/>
        <family val="4"/>
      </rPr>
      <t>年初结转和结余</t>
    </r>
  </si>
  <si>
    <r>
      <rPr>
        <b/>
        <sz val="11"/>
        <rFont val="方正仿宋_GBK"/>
        <family val="4"/>
      </rPr>
      <t>本年支出合计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</si>
  <si>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</si>
  <si>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</si>
  <si>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本年收入合计</t>
    </r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</si>
  <si>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</si>
  <si>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</si>
  <si>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</si>
  <si>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</si>
  <si>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</si>
  <si>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</si>
  <si>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</si>
  <si>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</si>
  <si>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</si>
  <si>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</si>
  <si>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</si>
  <si>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</si>
  <si>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</si>
  <si>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</si>
  <si>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</si>
  <si>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</si>
  <si>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</si>
  <si>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204</t>
  </si>
  <si>
    <t>公共安全支出</t>
  </si>
  <si>
    <t>20405</t>
  </si>
  <si>
    <t>法院</t>
  </si>
  <si>
    <t>2040501</t>
  </si>
  <si>
    <t xml:space="preserve">  行政运行</t>
  </si>
  <si>
    <t>2040502</t>
  </si>
  <si>
    <t xml:space="preserve">  一般行政管理事务</t>
  </si>
  <si>
    <t>2040504</t>
  </si>
  <si>
    <t xml:space="preserve">  案件审判</t>
  </si>
  <si>
    <t>2040506</t>
  </si>
  <si>
    <t xml:space="preserve">  两庭建设</t>
  </si>
  <si>
    <t>2040550</t>
  </si>
  <si>
    <t xml:space="preserve">  事业运行</t>
  </si>
  <si>
    <t>2040599</t>
  </si>
  <si>
    <t xml:space="preserve">  其他法院支出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</si>
  <si>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</si>
  <si>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</si>
  <si>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</si>
  <si>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</si>
  <si>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</si>
  <si>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</si>
  <si>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</si>
  <si>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</si>
  <si>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</si>
  <si>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</si>
  <si>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</si>
  <si>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</si>
  <si>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</si>
  <si>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</si>
  <si>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</si>
  <si>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</si>
  <si>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</si>
  <si>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</si>
  <si>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</si>
  <si>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</si>
  <si>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合计</t>
  </si>
  <si>
    <t>注：我院无此项公开内容</t>
  </si>
  <si>
    <t>注：我院无此项公开内容</t>
  </si>
  <si>
    <t>30101</t>
  </si>
  <si>
    <t xml:space="preserve"> 基本工资</t>
  </si>
  <si>
    <t>30102</t>
  </si>
  <si>
    <t xml:space="preserve"> 津贴补贴</t>
  </si>
  <si>
    <t>30103</t>
  </si>
  <si>
    <t xml:space="preserve"> 奖金</t>
  </si>
  <si>
    <t>30104</t>
  </si>
  <si>
    <t xml:space="preserve"> 社会保障缴费</t>
  </si>
  <si>
    <t>30107</t>
  </si>
  <si>
    <t xml:space="preserve"> 绩效工资</t>
  </si>
  <si>
    <t>30199</t>
  </si>
  <si>
    <t xml:space="preserve"> 其他工资福利支出</t>
  </si>
  <si>
    <t>30201</t>
  </si>
  <si>
    <t xml:space="preserve"> 办公费</t>
  </si>
  <si>
    <t>30202</t>
  </si>
  <si>
    <t xml:space="preserve"> 印刷费</t>
  </si>
  <si>
    <t>30204</t>
  </si>
  <si>
    <t xml:space="preserve"> 手续费</t>
  </si>
  <si>
    <t>30205</t>
  </si>
  <si>
    <t xml:space="preserve"> 水费</t>
  </si>
  <si>
    <t>30206</t>
  </si>
  <si>
    <t xml:space="preserve"> 电费</t>
  </si>
  <si>
    <t>30207</t>
  </si>
  <si>
    <t xml:space="preserve"> 邮电费</t>
  </si>
  <si>
    <t>30208</t>
  </si>
  <si>
    <t xml:space="preserve"> 取暖费</t>
  </si>
  <si>
    <t>30209</t>
  </si>
  <si>
    <t xml:space="preserve"> 物业管理费</t>
  </si>
  <si>
    <t>30211</t>
  </si>
  <si>
    <t xml:space="preserve"> 差旅费</t>
  </si>
  <si>
    <t>30212</t>
  </si>
  <si>
    <t xml:space="preserve"> 因公出国（境）费用</t>
  </si>
  <si>
    <t>30213</t>
  </si>
  <si>
    <t xml:space="preserve"> 维修(护)费</t>
  </si>
  <si>
    <t>30215</t>
  </si>
  <si>
    <t xml:space="preserve"> 会议费</t>
  </si>
  <si>
    <t>30216</t>
  </si>
  <si>
    <t xml:space="preserve"> 培训费</t>
  </si>
  <si>
    <t>30217</t>
  </si>
  <si>
    <t xml:space="preserve"> 公务接待费</t>
  </si>
  <si>
    <t>30218</t>
  </si>
  <si>
    <t xml:space="preserve"> 专用材料费</t>
  </si>
  <si>
    <t>30228</t>
  </si>
  <si>
    <t xml:space="preserve"> 工会经费</t>
  </si>
  <si>
    <t>30229</t>
  </si>
  <si>
    <t xml:space="preserve"> 福利费</t>
  </si>
  <si>
    <t>30231</t>
  </si>
  <si>
    <t xml:space="preserve"> 公务用车运行维护费</t>
  </si>
  <si>
    <t>30239</t>
  </si>
  <si>
    <t xml:space="preserve"> 其他交通费用</t>
  </si>
  <si>
    <t>30299</t>
  </si>
  <si>
    <t xml:space="preserve"> 其他商品和服务支出</t>
  </si>
  <si>
    <t>30301</t>
  </si>
  <si>
    <t xml:space="preserve"> 离休费</t>
  </si>
  <si>
    <t>30302</t>
  </si>
  <si>
    <t xml:space="preserve"> 退休费</t>
  </si>
  <si>
    <t>30305</t>
  </si>
  <si>
    <t xml:space="preserve"> 生活补助</t>
  </si>
  <si>
    <t>30309</t>
  </si>
  <si>
    <t xml:space="preserve"> 奖励金</t>
  </si>
  <si>
    <t>30311</t>
  </si>
  <si>
    <t xml:space="preserve"> 住房公积金</t>
  </si>
  <si>
    <t>30314</t>
  </si>
  <si>
    <t xml:space="preserve"> 采暖补贴</t>
  </si>
  <si>
    <t>30399</t>
  </si>
  <si>
    <t xml:space="preserve"> 其他对个人和家庭的补助支出</t>
  </si>
  <si>
    <t xml:space="preserve"> 办公设备购置</t>
  </si>
  <si>
    <t>31002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</si>
</sst>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b/>
      <sz val="11"/>
      <name val="方正书宋_GBK"/>
      <family val="4"/>
    </font>
    <font>
      <sz val="18"/>
      <name val="方正小标宋_GBK"/>
      <family val="4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09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vertical="center"/>
      <protection/>
    </xf>
    <xf numFmtId="0" fontId="41" fillId="0" borderId="10" xfId="0" applyFont="1" applyBorder="1" applyAlignment="1">
      <alignment horizontal="left" vertical="center" shrinkToFit="1"/>
    </xf>
    <xf numFmtId="0" fontId="41" fillId="0" borderId="11" xfId="0" applyFont="1" applyBorder="1" applyAlignment="1">
      <alignment horizontal="left" vertical="center" shrinkToFit="1"/>
    </xf>
    <xf numFmtId="0" fontId="41" fillId="0" borderId="10" xfId="0" applyFont="1" applyFill="1" applyBorder="1" applyAlignment="1">
      <alignment horizontal="left" vertical="center" shrinkToFit="1"/>
    </xf>
    <xf numFmtId="0" fontId="14" fillId="0" borderId="10" xfId="0" applyFont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/>
    </xf>
    <xf numFmtId="0" fontId="20" fillId="0" borderId="10" xfId="53" applyFont="1" applyBorder="1" applyAlignment="1">
      <alignment horizontal="right" vertical="center" wrapText="1"/>
      <protection/>
    </xf>
    <xf numFmtId="177" fontId="20" fillId="0" borderId="10" xfId="53" applyNumberFormat="1" applyFont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2" borderId="10" xfId="0" applyNumberFormat="1" applyFont="1" applyFill="1" applyBorder="1" applyAlignment="1">
      <alignment horizontal="center" vertical="center" wrapText="1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0" fillId="2" borderId="10" xfId="0" applyNumberFormat="1" applyFont="1" applyFill="1" applyBorder="1" applyAlignment="1" quotePrefix="1">
      <alignment horizontal="center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left" vertical="center"/>
      <protection/>
    </xf>
    <xf numFmtId="0" fontId="14" fillId="0" borderId="15" xfId="53" applyFont="1" applyBorder="1" applyAlignment="1">
      <alignment horizontal="left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B7" sqref="B7:D2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79" t="s">
        <v>94</v>
      </c>
      <c r="B2" s="80"/>
      <c r="C2" s="80"/>
      <c r="D2" s="80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81" t="s">
        <v>16</v>
      </c>
      <c r="B5" s="81"/>
      <c r="C5" s="81" t="s">
        <v>17</v>
      </c>
      <c r="D5" s="81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29">
        <v>28119.88</v>
      </c>
      <c r="C7" s="30" t="s">
        <v>18</v>
      </c>
      <c r="D7" s="29"/>
      <c r="E7" s="48"/>
      <c r="F7" s="48"/>
    </row>
    <row r="8" spans="1:6" s="49" customFormat="1" ht="14.25" customHeight="1">
      <c r="A8" s="32" t="s">
        <v>64</v>
      </c>
      <c r="B8" s="29"/>
      <c r="C8" s="30" t="s">
        <v>20</v>
      </c>
      <c r="D8" s="29"/>
      <c r="E8" s="48"/>
      <c r="F8" s="48"/>
    </row>
    <row r="9" spans="1:6" s="49" customFormat="1" ht="14.25" customHeight="1">
      <c r="A9" s="32" t="s">
        <v>65</v>
      </c>
      <c r="B9" s="29"/>
      <c r="C9" s="30" t="s">
        <v>21</v>
      </c>
      <c r="D9" s="29"/>
      <c r="E9" s="48"/>
      <c r="F9" s="48"/>
    </row>
    <row r="10" spans="1:6" s="49" customFormat="1" ht="14.25" customHeight="1">
      <c r="A10" s="32" t="s">
        <v>66</v>
      </c>
      <c r="B10" s="29"/>
      <c r="C10" s="30" t="s">
        <v>22</v>
      </c>
      <c r="D10" s="65">
        <v>25860.56</v>
      </c>
      <c r="E10" s="48"/>
      <c r="F10" s="48"/>
    </row>
    <row r="11" spans="1:6" s="49" customFormat="1" ht="14.25" customHeight="1">
      <c r="A11" s="32" t="s">
        <v>67</v>
      </c>
      <c r="B11" s="29"/>
      <c r="C11" s="30" t="s">
        <v>23</v>
      </c>
      <c r="D11" s="65"/>
      <c r="E11" s="48"/>
      <c r="F11" s="48"/>
    </row>
    <row r="12" spans="1:6" s="49" customFormat="1" ht="14.25" customHeight="1">
      <c r="A12" s="32" t="s">
        <v>68</v>
      </c>
      <c r="B12" s="29"/>
      <c r="C12" s="30" t="s">
        <v>24</v>
      </c>
      <c r="D12" s="65"/>
      <c r="E12" s="48"/>
      <c r="F12" s="48"/>
    </row>
    <row r="13" spans="1:6" s="49" customFormat="1" ht="14.25" customHeight="1">
      <c r="A13" s="30"/>
      <c r="B13" s="29"/>
      <c r="C13" s="30" t="s">
        <v>25</v>
      </c>
      <c r="D13" s="65"/>
      <c r="E13" s="48"/>
      <c r="F13" s="48"/>
    </row>
    <row r="14" spans="1:6" s="49" customFormat="1" ht="14.25" customHeight="1">
      <c r="A14" s="30"/>
      <c r="B14" s="29"/>
      <c r="C14" s="30" t="s">
        <v>26</v>
      </c>
      <c r="D14" s="65">
        <v>1875.64</v>
      </c>
      <c r="E14" s="48"/>
      <c r="F14" s="48"/>
    </row>
    <row r="15" spans="1:6" s="49" customFormat="1" ht="14.25" customHeight="1">
      <c r="A15" s="30"/>
      <c r="B15" s="29"/>
      <c r="C15" s="30" t="s">
        <v>27</v>
      </c>
      <c r="D15" s="65">
        <v>16</v>
      </c>
      <c r="E15" s="48"/>
      <c r="F15" s="48"/>
    </row>
    <row r="16" spans="1:6" s="49" customFormat="1" ht="14.25" customHeight="1">
      <c r="A16" s="30"/>
      <c r="B16" s="29"/>
      <c r="C16" s="28" t="s">
        <v>28</v>
      </c>
      <c r="D16" s="65"/>
      <c r="E16" s="48"/>
      <c r="F16" s="48"/>
    </row>
    <row r="17" spans="1:6" s="49" customFormat="1" ht="14.25" customHeight="1">
      <c r="A17" s="30"/>
      <c r="B17" s="34"/>
      <c r="C17" s="28" t="s">
        <v>29</v>
      </c>
      <c r="D17" s="65"/>
      <c r="E17" s="48"/>
      <c r="F17" s="48"/>
    </row>
    <row r="18" spans="1:6" s="49" customFormat="1" ht="14.25" customHeight="1">
      <c r="A18" s="30"/>
      <c r="B18" s="29"/>
      <c r="C18" s="28" t="s">
        <v>30</v>
      </c>
      <c r="D18" s="65"/>
      <c r="E18" s="48"/>
      <c r="F18" s="48"/>
    </row>
    <row r="19" spans="1:6" s="49" customFormat="1" ht="14.25" customHeight="1">
      <c r="A19" s="30"/>
      <c r="B19" s="29"/>
      <c r="C19" s="28" t="s">
        <v>31</v>
      </c>
      <c r="D19" s="65"/>
      <c r="E19" s="48"/>
      <c r="F19" s="48"/>
    </row>
    <row r="20" spans="1:6" s="49" customFormat="1" ht="14.25" customHeight="1">
      <c r="A20" s="28"/>
      <c r="B20" s="29"/>
      <c r="C20" s="28" t="s">
        <v>32</v>
      </c>
      <c r="D20" s="65"/>
      <c r="E20" s="48"/>
      <c r="F20" s="48"/>
    </row>
    <row r="21" spans="1:6" s="49" customFormat="1" ht="14.25" customHeight="1">
      <c r="A21" s="28"/>
      <c r="B21" s="29"/>
      <c r="C21" s="28" t="s">
        <v>33</v>
      </c>
      <c r="D21" s="65"/>
      <c r="E21" s="48"/>
      <c r="F21" s="48"/>
    </row>
    <row r="22" spans="1:6" s="49" customFormat="1" ht="14.25" customHeight="1">
      <c r="A22" s="28"/>
      <c r="B22" s="29"/>
      <c r="C22" s="28" t="s">
        <v>34</v>
      </c>
      <c r="D22" s="65"/>
      <c r="E22" s="48"/>
      <c r="F22" s="48"/>
    </row>
    <row r="23" spans="1:6" s="49" customFormat="1" ht="14.25" customHeight="1">
      <c r="A23" s="35"/>
      <c r="B23" s="35"/>
      <c r="C23" s="28" t="s">
        <v>35</v>
      </c>
      <c r="D23" s="65"/>
      <c r="E23" s="48"/>
      <c r="F23" s="48"/>
    </row>
    <row r="24" spans="1:6" s="49" customFormat="1" ht="14.25" customHeight="1">
      <c r="A24" s="35"/>
      <c r="B24" s="35"/>
      <c r="C24" s="28" t="s">
        <v>36</v>
      </c>
      <c r="D24" s="65"/>
      <c r="E24" s="48"/>
      <c r="F24" s="48"/>
    </row>
    <row r="25" spans="1:6" s="49" customFormat="1" ht="14.25" customHeight="1">
      <c r="A25" s="35"/>
      <c r="B25" s="35"/>
      <c r="C25" s="28" t="s">
        <v>37</v>
      </c>
      <c r="D25" s="65">
        <v>367.68</v>
      </c>
      <c r="E25" s="48"/>
      <c r="F25" s="48"/>
    </row>
    <row r="26" spans="1:6" s="49" customFormat="1" ht="14.25" customHeight="1">
      <c r="A26" s="35"/>
      <c r="B26" s="35"/>
      <c r="C26" s="28" t="s">
        <v>38</v>
      </c>
      <c r="D26" s="33"/>
      <c r="E26" s="48"/>
      <c r="F26" s="48"/>
    </row>
    <row r="27" spans="1:6" s="49" customFormat="1" ht="14.25" customHeight="1">
      <c r="A27" s="35"/>
      <c r="B27" s="35"/>
      <c r="C27" s="28" t="s">
        <v>39</v>
      </c>
      <c r="D27" s="33"/>
      <c r="E27" s="48"/>
      <c r="F27" s="48"/>
    </row>
    <row r="28" spans="1:6" s="49" customFormat="1" ht="14.25" customHeight="1">
      <c r="A28" s="35"/>
      <c r="B28" s="35"/>
      <c r="C28" s="28" t="s">
        <v>40</v>
      </c>
      <c r="D28" s="33"/>
      <c r="E28" s="48"/>
      <c r="F28" s="48"/>
    </row>
    <row r="29" spans="1:6" s="49" customFormat="1" ht="14.25" customHeight="1">
      <c r="A29" s="62" t="s">
        <v>98</v>
      </c>
      <c r="B29" s="29">
        <f>SUM(B7:B28)</f>
        <v>28119.88</v>
      </c>
      <c r="C29" s="62" t="s">
        <v>101</v>
      </c>
      <c r="D29" s="29">
        <f>SUM(D7:D28)</f>
        <v>28119.88</v>
      </c>
      <c r="E29" s="48"/>
      <c r="F29" s="48"/>
    </row>
    <row r="30" spans="1:6" s="49" customFormat="1" ht="14.25" customHeight="1">
      <c r="A30" s="35" t="s">
        <v>99</v>
      </c>
      <c r="B30" s="35"/>
      <c r="C30" s="35" t="s">
        <v>102</v>
      </c>
      <c r="D30" s="33"/>
      <c r="E30" s="48"/>
      <c r="F30" s="48"/>
    </row>
    <row r="31" spans="1:6" s="49" customFormat="1" ht="14.25" customHeight="1">
      <c r="A31" s="35" t="s">
        <v>100</v>
      </c>
      <c r="B31" s="35"/>
      <c r="C31" s="35" t="s">
        <v>103</v>
      </c>
      <c r="D31" s="33"/>
      <c r="E31" s="48"/>
      <c r="F31" s="48"/>
    </row>
    <row r="32" spans="1:6" s="49" customFormat="1" ht="14.25" customHeight="1">
      <c r="A32" s="23" t="s">
        <v>41</v>
      </c>
      <c r="B32" s="29"/>
      <c r="C32" s="23" t="s">
        <v>41</v>
      </c>
      <c r="D32" s="36"/>
      <c r="E32" s="48"/>
      <c r="F32" s="48"/>
    </row>
    <row r="33" spans="1:4" ht="29.25" customHeight="1">
      <c r="A33" s="82"/>
      <c r="B33" s="83"/>
      <c r="C33" s="83"/>
      <c r="D33" s="83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60" zoomScalePageLayoutView="0" workbookViewId="0" topLeftCell="A1">
      <selection activeCell="A8" sqref="A8:C26"/>
    </sheetView>
  </sheetViews>
  <sheetFormatPr defaultColWidth="9.00390625" defaultRowHeight="14.25"/>
  <cols>
    <col min="1" max="1" width="11.125" style="39" customWidth="1"/>
    <col min="2" max="2" width="20.875" style="39" customWidth="1"/>
    <col min="3" max="3" width="13.625" style="39" customWidth="1"/>
    <col min="4" max="4" width="15.875" style="39" customWidth="1"/>
    <col min="5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18.75" customHeight="1">
      <c r="A2" s="87" t="s">
        <v>95</v>
      </c>
      <c r="B2" s="88"/>
      <c r="C2" s="88"/>
      <c r="D2" s="88"/>
      <c r="E2" s="88"/>
      <c r="F2" s="88"/>
      <c r="G2" s="88"/>
      <c r="H2" s="88"/>
      <c r="I2" s="88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.75" customHeight="1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89" t="s">
        <v>71</v>
      </c>
      <c r="B5" s="85"/>
      <c r="C5" s="85" t="s">
        <v>53</v>
      </c>
      <c r="D5" s="90" t="s">
        <v>57</v>
      </c>
      <c r="E5" s="85" t="s">
        <v>54</v>
      </c>
      <c r="F5" s="85" t="s">
        <v>55</v>
      </c>
      <c r="G5" s="85" t="s">
        <v>58</v>
      </c>
      <c r="H5" s="85" t="s">
        <v>59</v>
      </c>
      <c r="I5" s="85" t="s">
        <v>56</v>
      </c>
      <c r="J5" s="43"/>
    </row>
    <row r="6" spans="1:10" s="44" customFormat="1" ht="22.5" customHeight="1">
      <c r="A6" s="84" t="s">
        <v>60</v>
      </c>
      <c r="B6" s="85" t="s">
        <v>5</v>
      </c>
      <c r="C6" s="85"/>
      <c r="D6" s="90"/>
      <c r="E6" s="85"/>
      <c r="F6" s="85"/>
      <c r="G6" s="85"/>
      <c r="H6" s="85"/>
      <c r="I6" s="85"/>
      <c r="J6" s="43"/>
    </row>
    <row r="7" spans="1:10" s="44" customFormat="1" ht="22.5" customHeight="1">
      <c r="A7" s="85"/>
      <c r="B7" s="85"/>
      <c r="C7" s="85"/>
      <c r="D7" s="90"/>
      <c r="E7" s="85"/>
      <c r="F7" s="85"/>
      <c r="G7" s="85"/>
      <c r="H7" s="85"/>
      <c r="I7" s="85"/>
      <c r="J7" s="43"/>
    </row>
    <row r="8" spans="1:10" s="42" customFormat="1" ht="22.5" customHeight="1">
      <c r="A8" s="86" t="s">
        <v>52</v>
      </c>
      <c r="B8" s="86"/>
      <c r="C8" s="74">
        <f>C9+C17+C21+C24</f>
        <v>28119.88</v>
      </c>
      <c r="D8" s="74">
        <f>D9+D17+D21+D24</f>
        <v>28119.88</v>
      </c>
      <c r="E8" s="45"/>
      <c r="F8" s="45"/>
      <c r="G8" s="45"/>
      <c r="H8" s="45"/>
      <c r="I8" s="45"/>
      <c r="J8" s="46"/>
    </row>
    <row r="9" spans="1:10" s="42" customFormat="1" ht="22.5" customHeight="1">
      <c r="A9" s="66" t="s">
        <v>122</v>
      </c>
      <c r="B9" s="66" t="s">
        <v>123</v>
      </c>
      <c r="C9" s="74">
        <f>C10</f>
        <v>25860.56</v>
      </c>
      <c r="D9" s="74">
        <f>D10</f>
        <v>25860.56</v>
      </c>
      <c r="E9" s="70"/>
      <c r="F9" s="70"/>
      <c r="G9" s="70"/>
      <c r="H9" s="70"/>
      <c r="I9" s="70"/>
      <c r="J9" s="46"/>
    </row>
    <row r="10" spans="1:10" s="42" customFormat="1" ht="22.5" customHeight="1">
      <c r="A10" s="66" t="s">
        <v>124</v>
      </c>
      <c r="B10" s="66" t="s">
        <v>125</v>
      </c>
      <c r="C10" s="74">
        <f>SUM(C11:C16)</f>
        <v>25860.56</v>
      </c>
      <c r="D10" s="74">
        <f>SUM(D11:D16)</f>
        <v>25860.56</v>
      </c>
      <c r="E10" s="70"/>
      <c r="F10" s="70"/>
      <c r="G10" s="70"/>
      <c r="H10" s="70"/>
      <c r="I10" s="70"/>
      <c r="J10" s="46"/>
    </row>
    <row r="11" spans="1:10" s="42" customFormat="1" ht="22.5" customHeight="1">
      <c r="A11" s="66" t="s">
        <v>126</v>
      </c>
      <c r="B11" s="66" t="s">
        <v>127</v>
      </c>
      <c r="C11" s="74">
        <v>6995.95</v>
      </c>
      <c r="D11" s="74">
        <v>6995.95</v>
      </c>
      <c r="E11" s="70"/>
      <c r="F11" s="70"/>
      <c r="G11" s="70"/>
      <c r="H11" s="70"/>
      <c r="I11" s="70"/>
      <c r="J11" s="46"/>
    </row>
    <row r="12" spans="1:10" s="42" customFormat="1" ht="22.5" customHeight="1">
      <c r="A12" s="66" t="s">
        <v>128</v>
      </c>
      <c r="B12" s="66" t="s">
        <v>129</v>
      </c>
      <c r="C12" s="74">
        <v>128</v>
      </c>
      <c r="D12" s="74">
        <v>128</v>
      </c>
      <c r="E12" s="70"/>
      <c r="F12" s="70"/>
      <c r="G12" s="70"/>
      <c r="H12" s="70"/>
      <c r="I12" s="70"/>
      <c r="J12" s="46"/>
    </row>
    <row r="13" spans="1:10" s="42" customFormat="1" ht="22.5" customHeight="1">
      <c r="A13" s="66" t="s">
        <v>130</v>
      </c>
      <c r="B13" s="66" t="s">
        <v>131</v>
      </c>
      <c r="C13" s="74">
        <v>3434</v>
      </c>
      <c r="D13" s="74">
        <v>3434</v>
      </c>
      <c r="E13" s="70"/>
      <c r="F13" s="70"/>
      <c r="G13" s="70"/>
      <c r="H13" s="70"/>
      <c r="I13" s="70"/>
      <c r="J13" s="46"/>
    </row>
    <row r="14" spans="1:10" s="42" customFormat="1" ht="22.5" customHeight="1">
      <c r="A14" s="66" t="s">
        <v>132</v>
      </c>
      <c r="B14" s="66" t="s">
        <v>133</v>
      </c>
      <c r="C14" s="74">
        <v>10554.29</v>
      </c>
      <c r="D14" s="74">
        <v>10554.29</v>
      </c>
      <c r="E14" s="70"/>
      <c r="F14" s="70"/>
      <c r="G14" s="70"/>
      <c r="H14" s="70"/>
      <c r="I14" s="70"/>
      <c r="J14" s="46"/>
    </row>
    <row r="15" spans="1:9" ht="15.75">
      <c r="A15" s="66" t="s">
        <v>134</v>
      </c>
      <c r="B15" s="66" t="s">
        <v>135</v>
      </c>
      <c r="C15" s="75">
        <v>411.63</v>
      </c>
      <c r="D15" s="75">
        <v>411.63</v>
      </c>
      <c r="E15" s="69"/>
      <c r="F15" s="69"/>
      <c r="G15" s="69"/>
      <c r="H15" s="69"/>
      <c r="I15" s="69"/>
    </row>
    <row r="16" spans="1:9" ht="15.75">
      <c r="A16" s="66" t="s">
        <v>136</v>
      </c>
      <c r="B16" s="66" t="s">
        <v>137</v>
      </c>
      <c r="C16" s="75">
        <v>4336.69</v>
      </c>
      <c r="D16" s="75">
        <v>4336.69</v>
      </c>
      <c r="E16" s="69"/>
      <c r="F16" s="69"/>
      <c r="G16" s="69"/>
      <c r="H16" s="69"/>
      <c r="I16" s="69"/>
    </row>
    <row r="17" spans="1:9" ht="15.75">
      <c r="A17" s="66" t="s">
        <v>138</v>
      </c>
      <c r="B17" s="66" t="s">
        <v>139</v>
      </c>
      <c r="C17" s="75">
        <f>C19+C20</f>
        <v>1875.6399999999999</v>
      </c>
      <c r="D17" s="75">
        <f>D19+D20</f>
        <v>1875.6399999999999</v>
      </c>
      <c r="E17" s="69"/>
      <c r="F17" s="69"/>
      <c r="G17" s="69"/>
      <c r="H17" s="69"/>
      <c r="I17" s="69"/>
    </row>
    <row r="18" spans="1:9" ht="15.75">
      <c r="A18" s="66" t="s">
        <v>140</v>
      </c>
      <c r="B18" s="66" t="s">
        <v>141</v>
      </c>
      <c r="C18" s="75">
        <f>C17</f>
        <v>1875.6399999999999</v>
      </c>
      <c r="D18" s="75">
        <f>D17</f>
        <v>1875.6399999999999</v>
      </c>
      <c r="E18" s="69"/>
      <c r="F18" s="69"/>
      <c r="G18" s="69"/>
      <c r="H18" s="69"/>
      <c r="I18" s="69"/>
    </row>
    <row r="19" spans="1:9" ht="15.75">
      <c r="A19" s="66" t="s">
        <v>142</v>
      </c>
      <c r="B19" s="66" t="s">
        <v>143</v>
      </c>
      <c r="C19" s="75">
        <v>1871.28</v>
      </c>
      <c r="D19" s="75">
        <v>1871.28</v>
      </c>
      <c r="E19" s="69"/>
      <c r="F19" s="69"/>
      <c r="G19" s="69"/>
      <c r="H19" s="69"/>
      <c r="I19" s="69"/>
    </row>
    <row r="20" spans="1:9" ht="15.75">
      <c r="A20" s="66" t="s">
        <v>144</v>
      </c>
      <c r="B20" s="66" t="s">
        <v>145</v>
      </c>
      <c r="C20" s="75">
        <v>4.36</v>
      </c>
      <c r="D20" s="75">
        <v>4.36</v>
      </c>
      <c r="E20" s="69"/>
      <c r="F20" s="69"/>
      <c r="G20" s="69"/>
      <c r="H20" s="69"/>
      <c r="I20" s="69"/>
    </row>
    <row r="21" spans="1:9" ht="15.75">
      <c r="A21" s="66" t="s">
        <v>146</v>
      </c>
      <c r="B21" s="66" t="s">
        <v>147</v>
      </c>
      <c r="C21" s="75">
        <v>16</v>
      </c>
      <c r="D21" s="75">
        <v>16</v>
      </c>
      <c r="E21" s="69"/>
      <c r="F21" s="69"/>
      <c r="G21" s="69"/>
      <c r="H21" s="69"/>
      <c r="I21" s="69"/>
    </row>
    <row r="22" spans="1:9" ht="15.75">
      <c r="A22" s="66" t="s">
        <v>148</v>
      </c>
      <c r="B22" s="66" t="s">
        <v>149</v>
      </c>
      <c r="C22" s="75">
        <v>16</v>
      </c>
      <c r="D22" s="75">
        <v>16</v>
      </c>
      <c r="E22" s="69"/>
      <c r="F22" s="69"/>
      <c r="G22" s="69"/>
      <c r="H22" s="69"/>
      <c r="I22" s="69"/>
    </row>
    <row r="23" spans="1:9" ht="15.75">
      <c r="A23" s="66" t="s">
        <v>150</v>
      </c>
      <c r="B23" s="66" t="s">
        <v>151</v>
      </c>
      <c r="C23" s="75">
        <v>16</v>
      </c>
      <c r="D23" s="75">
        <v>16</v>
      </c>
      <c r="E23" s="69"/>
      <c r="F23" s="69"/>
      <c r="G23" s="69"/>
      <c r="H23" s="69"/>
      <c r="I23" s="69"/>
    </row>
    <row r="24" spans="1:9" ht="15.75">
      <c r="A24" s="66" t="s">
        <v>152</v>
      </c>
      <c r="B24" s="66" t="s">
        <v>153</v>
      </c>
      <c r="C24" s="75">
        <v>367.68</v>
      </c>
      <c r="D24" s="75">
        <v>367.68</v>
      </c>
      <c r="E24" s="69"/>
      <c r="F24" s="69"/>
      <c r="G24" s="69"/>
      <c r="H24" s="69"/>
      <c r="I24" s="69"/>
    </row>
    <row r="25" spans="1:9" ht="15.75">
      <c r="A25" s="67" t="s">
        <v>154</v>
      </c>
      <c r="B25" s="67" t="s">
        <v>155</v>
      </c>
      <c r="C25" s="75">
        <v>367.68</v>
      </c>
      <c r="D25" s="75">
        <v>367.68</v>
      </c>
      <c r="E25" s="69"/>
      <c r="F25" s="69"/>
      <c r="G25" s="69"/>
      <c r="H25" s="69"/>
      <c r="I25" s="69"/>
    </row>
    <row r="26" spans="1:9" ht="15.75">
      <c r="A26" s="68" t="s">
        <v>156</v>
      </c>
      <c r="B26" s="68" t="s">
        <v>157</v>
      </c>
      <c r="C26" s="75">
        <v>367.68</v>
      </c>
      <c r="D26" s="75">
        <v>367.68</v>
      </c>
      <c r="E26" s="69"/>
      <c r="F26" s="69"/>
      <c r="G26" s="69"/>
      <c r="H26" s="69"/>
      <c r="I26" s="69"/>
    </row>
    <row r="29" spans="4:5" ht="15.75">
      <c r="D29" s="71"/>
      <c r="E29" s="71"/>
    </row>
  </sheetData>
  <sheetProtection/>
  <mergeCells count="12">
    <mergeCell ref="A8:B8"/>
    <mergeCell ref="A2:I2"/>
    <mergeCell ref="I5:I7"/>
    <mergeCell ref="F5:F7"/>
    <mergeCell ref="A5:B5"/>
    <mergeCell ref="D5:D7"/>
    <mergeCell ref="G5:G7"/>
    <mergeCell ref="H5:H7"/>
    <mergeCell ref="A6:A7"/>
    <mergeCell ref="B6:B7"/>
    <mergeCell ref="E5:E7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8" sqref="A8:E26"/>
    </sheetView>
  </sheetViews>
  <sheetFormatPr defaultColWidth="9.00390625" defaultRowHeight="14.25"/>
  <cols>
    <col min="1" max="1" width="10.50390625" style="39" customWidth="1"/>
    <col min="2" max="2" width="18.12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19.5" customHeight="1">
      <c r="A1" s="64" t="s">
        <v>113</v>
      </c>
      <c r="F1" s="48"/>
      <c r="G1" s="48"/>
    </row>
    <row r="2" spans="1:8" s="37" customFormat="1" ht="21" customHeight="1">
      <c r="A2" s="87" t="s">
        <v>117</v>
      </c>
      <c r="B2" s="88"/>
      <c r="C2" s="88"/>
      <c r="D2" s="88"/>
      <c r="E2" s="88"/>
      <c r="F2" s="88"/>
      <c r="G2" s="88"/>
      <c r="H2" s="88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89" t="s">
        <v>71</v>
      </c>
      <c r="B5" s="85"/>
      <c r="C5" s="85" t="s">
        <v>46</v>
      </c>
      <c r="D5" s="85" t="s">
        <v>47</v>
      </c>
      <c r="E5" s="85" t="s">
        <v>13</v>
      </c>
      <c r="F5" s="85" t="s">
        <v>48</v>
      </c>
      <c r="G5" s="84" t="s">
        <v>49</v>
      </c>
      <c r="H5" s="85" t="s">
        <v>50</v>
      </c>
      <c r="I5" s="43"/>
    </row>
    <row r="6" spans="1:9" s="44" customFormat="1" ht="22.5" customHeight="1">
      <c r="A6" s="84" t="s">
        <v>51</v>
      </c>
      <c r="B6" s="85" t="s">
        <v>5</v>
      </c>
      <c r="C6" s="85"/>
      <c r="D6" s="85"/>
      <c r="E6" s="85"/>
      <c r="F6" s="85"/>
      <c r="G6" s="85"/>
      <c r="H6" s="85"/>
      <c r="I6" s="43"/>
    </row>
    <row r="7" spans="1:9" s="44" customFormat="1" ht="22.5" customHeight="1">
      <c r="A7" s="85"/>
      <c r="B7" s="85"/>
      <c r="C7" s="85"/>
      <c r="D7" s="85"/>
      <c r="E7" s="85"/>
      <c r="F7" s="85"/>
      <c r="G7" s="85"/>
      <c r="H7" s="85"/>
      <c r="I7" s="43"/>
    </row>
    <row r="8" spans="1:9" s="42" customFormat="1" ht="22.5" customHeight="1">
      <c r="A8" s="91" t="s">
        <v>158</v>
      </c>
      <c r="B8" s="91"/>
      <c r="C8" s="74">
        <f>C9+C17+C21+C24</f>
        <v>28119.88</v>
      </c>
      <c r="D8" s="74">
        <f>D9+D17+D21+D24</f>
        <v>9666.9</v>
      </c>
      <c r="E8" s="74">
        <f>E9+E17+E21+E24</f>
        <v>18452.98</v>
      </c>
      <c r="F8" s="45"/>
      <c r="G8" s="45"/>
      <c r="H8" s="45"/>
      <c r="I8" s="46"/>
    </row>
    <row r="9" spans="1:9" s="42" customFormat="1" ht="22.5" customHeight="1">
      <c r="A9" s="66" t="s">
        <v>122</v>
      </c>
      <c r="B9" s="66" t="s">
        <v>123</v>
      </c>
      <c r="C9" s="72">
        <f>C10</f>
        <v>25860.56</v>
      </c>
      <c r="D9" s="72">
        <f>D10</f>
        <v>7407.58</v>
      </c>
      <c r="E9" s="72">
        <f>E10</f>
        <v>18452.98</v>
      </c>
      <c r="F9" s="45"/>
      <c r="G9" s="45"/>
      <c r="H9" s="45"/>
      <c r="I9" s="46"/>
    </row>
    <row r="10" spans="1:9" s="42" customFormat="1" ht="22.5" customHeight="1">
      <c r="A10" s="66" t="s">
        <v>124</v>
      </c>
      <c r="B10" s="66" t="s">
        <v>125</v>
      </c>
      <c r="C10" s="72">
        <f>SUM(C11:C16)</f>
        <v>25860.56</v>
      </c>
      <c r="D10" s="72">
        <f>SUM(D11:D16)</f>
        <v>7407.58</v>
      </c>
      <c r="E10" s="72">
        <f>SUM(E11:E16)</f>
        <v>18452.98</v>
      </c>
      <c r="F10" s="45"/>
      <c r="G10" s="45"/>
      <c r="H10" s="45"/>
      <c r="I10" s="46"/>
    </row>
    <row r="11" spans="1:9" s="42" customFormat="1" ht="22.5" customHeight="1">
      <c r="A11" s="66" t="s">
        <v>126</v>
      </c>
      <c r="B11" s="66" t="s">
        <v>127</v>
      </c>
      <c r="C11" s="72">
        <v>6995.95</v>
      </c>
      <c r="D11" s="72">
        <v>6995.95</v>
      </c>
      <c r="E11" s="72"/>
      <c r="F11" s="45"/>
      <c r="G11" s="45"/>
      <c r="H11" s="45"/>
      <c r="I11" s="46"/>
    </row>
    <row r="12" spans="1:9" s="42" customFormat="1" ht="22.5" customHeight="1">
      <c r="A12" s="66" t="s">
        <v>128</v>
      </c>
      <c r="B12" s="66" t="s">
        <v>129</v>
      </c>
      <c r="C12" s="72">
        <v>128</v>
      </c>
      <c r="D12" s="72"/>
      <c r="E12" s="72">
        <v>128</v>
      </c>
      <c r="F12" s="45"/>
      <c r="G12" s="45"/>
      <c r="H12" s="45"/>
      <c r="I12" s="46"/>
    </row>
    <row r="13" spans="1:9" s="42" customFormat="1" ht="22.5" customHeight="1">
      <c r="A13" s="66" t="s">
        <v>130</v>
      </c>
      <c r="B13" s="66" t="s">
        <v>131</v>
      </c>
      <c r="C13" s="72">
        <v>3434</v>
      </c>
      <c r="D13" s="72"/>
      <c r="E13" s="72">
        <v>3434</v>
      </c>
      <c r="F13" s="45"/>
      <c r="G13" s="45"/>
      <c r="H13" s="45"/>
      <c r="I13" s="46"/>
    </row>
    <row r="14" spans="1:9" s="42" customFormat="1" ht="22.5" customHeight="1">
      <c r="A14" s="66" t="s">
        <v>132</v>
      </c>
      <c r="B14" s="66" t="s">
        <v>133</v>
      </c>
      <c r="C14" s="72">
        <v>10554.29</v>
      </c>
      <c r="D14" s="72"/>
      <c r="E14" s="72">
        <v>10554.29</v>
      </c>
      <c r="F14" s="45"/>
      <c r="G14" s="45"/>
      <c r="H14" s="45"/>
      <c r="I14" s="46"/>
    </row>
    <row r="15" spans="1:8" ht="15.75">
      <c r="A15" s="66" t="s">
        <v>134</v>
      </c>
      <c r="B15" s="66" t="s">
        <v>135</v>
      </c>
      <c r="C15" s="73">
        <v>411.63</v>
      </c>
      <c r="D15" s="73">
        <v>411.63</v>
      </c>
      <c r="E15" s="73"/>
      <c r="F15" s="69"/>
      <c r="G15" s="69"/>
      <c r="H15" s="69"/>
    </row>
    <row r="16" spans="1:8" ht="15.75">
      <c r="A16" s="66" t="s">
        <v>136</v>
      </c>
      <c r="B16" s="66" t="s">
        <v>137</v>
      </c>
      <c r="C16" s="73">
        <v>4336.69</v>
      </c>
      <c r="D16" s="73"/>
      <c r="E16" s="73">
        <v>4336.69</v>
      </c>
      <c r="F16" s="69"/>
      <c r="G16" s="69"/>
      <c r="H16" s="69"/>
    </row>
    <row r="17" spans="1:8" ht="15.75">
      <c r="A17" s="66" t="s">
        <v>138</v>
      </c>
      <c r="B17" s="66" t="s">
        <v>139</v>
      </c>
      <c r="C17" s="73">
        <f>C19+C20</f>
        <v>1875.6399999999999</v>
      </c>
      <c r="D17" s="73">
        <f>D19+D20</f>
        <v>1875.6399999999999</v>
      </c>
      <c r="E17" s="73"/>
      <c r="F17" s="69"/>
      <c r="G17" s="69"/>
      <c r="H17" s="69"/>
    </row>
    <row r="18" spans="1:8" ht="15.75">
      <c r="A18" s="66" t="s">
        <v>140</v>
      </c>
      <c r="B18" s="66" t="s">
        <v>141</v>
      </c>
      <c r="C18" s="73">
        <f>C17</f>
        <v>1875.6399999999999</v>
      </c>
      <c r="D18" s="73">
        <f>D17</f>
        <v>1875.6399999999999</v>
      </c>
      <c r="E18" s="73"/>
      <c r="F18" s="69"/>
      <c r="G18" s="69"/>
      <c r="H18" s="69"/>
    </row>
    <row r="19" spans="1:8" ht="15.75">
      <c r="A19" s="66" t="s">
        <v>142</v>
      </c>
      <c r="B19" s="66" t="s">
        <v>143</v>
      </c>
      <c r="C19" s="73">
        <v>1871.28</v>
      </c>
      <c r="D19" s="73">
        <v>1871.28</v>
      </c>
      <c r="E19" s="73"/>
      <c r="F19" s="69"/>
      <c r="G19" s="69"/>
      <c r="H19" s="69"/>
    </row>
    <row r="20" spans="1:8" ht="15.75">
      <c r="A20" s="66" t="s">
        <v>144</v>
      </c>
      <c r="B20" s="66" t="s">
        <v>145</v>
      </c>
      <c r="C20" s="73">
        <v>4.36</v>
      </c>
      <c r="D20" s="73">
        <v>4.36</v>
      </c>
      <c r="E20" s="73"/>
      <c r="F20" s="69"/>
      <c r="G20" s="69"/>
      <c r="H20" s="69"/>
    </row>
    <row r="21" spans="1:8" ht="15.75">
      <c r="A21" s="66" t="s">
        <v>146</v>
      </c>
      <c r="B21" s="66" t="s">
        <v>147</v>
      </c>
      <c r="C21" s="73">
        <v>16</v>
      </c>
      <c r="D21" s="73">
        <v>16</v>
      </c>
      <c r="E21" s="73"/>
      <c r="F21" s="69"/>
      <c r="G21" s="69"/>
      <c r="H21" s="69"/>
    </row>
    <row r="22" spans="1:8" ht="15.75">
      <c r="A22" s="66" t="s">
        <v>148</v>
      </c>
      <c r="B22" s="66" t="s">
        <v>149</v>
      </c>
      <c r="C22" s="73">
        <v>16</v>
      </c>
      <c r="D22" s="73">
        <v>16</v>
      </c>
      <c r="E22" s="73"/>
      <c r="F22" s="69"/>
      <c r="G22" s="69"/>
      <c r="H22" s="69"/>
    </row>
    <row r="23" spans="1:8" ht="15.75">
      <c r="A23" s="66" t="s">
        <v>150</v>
      </c>
      <c r="B23" s="66" t="s">
        <v>151</v>
      </c>
      <c r="C23" s="73">
        <v>16</v>
      </c>
      <c r="D23" s="73">
        <v>16</v>
      </c>
      <c r="E23" s="73"/>
      <c r="F23" s="69"/>
      <c r="G23" s="69"/>
      <c r="H23" s="69"/>
    </row>
    <row r="24" spans="1:8" ht="15.75">
      <c r="A24" s="66" t="s">
        <v>152</v>
      </c>
      <c r="B24" s="66" t="s">
        <v>153</v>
      </c>
      <c r="C24" s="73">
        <v>367.68</v>
      </c>
      <c r="D24" s="73">
        <v>367.68</v>
      </c>
      <c r="E24" s="73"/>
      <c r="F24" s="69"/>
      <c r="G24" s="69"/>
      <c r="H24" s="69"/>
    </row>
    <row r="25" spans="1:8" ht="15.75">
      <c r="A25" s="66" t="s">
        <v>154</v>
      </c>
      <c r="B25" s="66" t="s">
        <v>155</v>
      </c>
      <c r="C25" s="73">
        <v>367.68</v>
      </c>
      <c r="D25" s="73">
        <v>367.68</v>
      </c>
      <c r="E25" s="73"/>
      <c r="F25" s="69"/>
      <c r="G25" s="69"/>
      <c r="H25" s="69"/>
    </row>
    <row r="26" spans="1:8" ht="15.75">
      <c r="A26" s="68" t="s">
        <v>156</v>
      </c>
      <c r="B26" s="68" t="s">
        <v>157</v>
      </c>
      <c r="C26" s="73">
        <v>367.68</v>
      </c>
      <c r="D26" s="73">
        <v>367.68</v>
      </c>
      <c r="E26" s="73"/>
      <c r="F26" s="69"/>
      <c r="G26" s="69"/>
      <c r="H26" s="69"/>
    </row>
  </sheetData>
  <sheetProtection/>
  <mergeCells count="11">
    <mergeCell ref="D5:D7"/>
    <mergeCell ref="E5:E7"/>
    <mergeCell ref="A8:B8"/>
    <mergeCell ref="A2:H2"/>
    <mergeCell ref="F5:F7"/>
    <mergeCell ref="G5:G7"/>
    <mergeCell ref="H5:H7"/>
    <mergeCell ref="A6:A7"/>
    <mergeCell ref="B6:B7"/>
    <mergeCell ref="A5:B5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10" sqref="E10:E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79" t="s">
        <v>96</v>
      </c>
      <c r="B2" s="80"/>
      <c r="C2" s="80"/>
      <c r="D2" s="80"/>
      <c r="E2" s="80"/>
      <c r="F2" s="80"/>
      <c r="G2" s="80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81" t="s">
        <v>16</v>
      </c>
      <c r="B5" s="81"/>
      <c r="C5" s="81" t="s">
        <v>17</v>
      </c>
      <c r="D5" s="81"/>
      <c r="E5" s="81"/>
      <c r="F5" s="81"/>
      <c r="G5" s="81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29">
        <v>28119.88</v>
      </c>
      <c r="C7" s="30" t="s">
        <v>18</v>
      </c>
      <c r="D7" s="29"/>
      <c r="E7" s="31"/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29"/>
      <c r="E8" s="31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29"/>
      <c r="E9" s="31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65">
        <v>25860.56</v>
      </c>
      <c r="E10" s="65">
        <v>25860.56</v>
      </c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65"/>
      <c r="E11" s="65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65"/>
      <c r="E12" s="65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65"/>
      <c r="E13" s="65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65">
        <v>1875.64</v>
      </c>
      <c r="E14" s="65">
        <v>1875.64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65">
        <v>16</v>
      </c>
      <c r="E15" s="65">
        <v>16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65"/>
      <c r="E16" s="65"/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65"/>
      <c r="E17" s="65"/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65"/>
      <c r="E18" s="65"/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65"/>
      <c r="E19" s="65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65"/>
      <c r="E20" s="65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65"/>
      <c r="E21" s="65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65"/>
      <c r="E22" s="65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65"/>
      <c r="E23" s="65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65"/>
      <c r="E24" s="65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65">
        <v>367.68</v>
      </c>
      <c r="E25" s="65">
        <v>367.68</v>
      </c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3"/>
      <c r="E26" s="33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3"/>
      <c r="E27" s="33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3"/>
      <c r="E28" s="33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29">
        <f>SUM(B7:B28)</f>
        <v>28119.88</v>
      </c>
      <c r="C29" s="62" t="s">
        <v>101</v>
      </c>
      <c r="D29" s="29">
        <f>SUM(D7:D28)</f>
        <v>28119.88</v>
      </c>
      <c r="E29" s="29">
        <f>SUM(E7:E28)</f>
        <v>28119.88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5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29"/>
      <c r="C31" s="23" t="s">
        <v>41</v>
      </c>
      <c r="D31" s="31"/>
      <c r="E31" s="31"/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D9" sqref="D9:E9"/>
    </sheetView>
  </sheetViews>
  <sheetFormatPr defaultColWidth="9.00390625" defaultRowHeight="14.25"/>
  <cols>
    <col min="1" max="1" width="10.625" style="11" customWidth="1"/>
    <col min="2" max="2" width="23.125" style="11" customWidth="1"/>
    <col min="3" max="3" width="20.25390625" style="11" customWidth="1"/>
    <col min="4" max="4" width="21.125" style="11" customWidth="1"/>
    <col min="5" max="5" width="20.87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93" t="s">
        <v>118</v>
      </c>
      <c r="B2" s="94"/>
      <c r="C2" s="94"/>
      <c r="D2" s="94"/>
      <c r="E2" s="94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95" t="s">
        <v>71</v>
      </c>
      <c r="B5" s="96"/>
      <c r="C5" s="97" t="s">
        <v>79</v>
      </c>
      <c r="D5" s="92" t="s">
        <v>12</v>
      </c>
      <c r="E5" s="92" t="s">
        <v>13</v>
      </c>
    </row>
    <row r="6" spans="1:5" s="10" customFormat="1" ht="24.75" customHeight="1">
      <c r="A6" s="96" t="s">
        <v>14</v>
      </c>
      <c r="B6" s="96" t="s">
        <v>5</v>
      </c>
      <c r="C6" s="92"/>
      <c r="D6" s="92"/>
      <c r="E6" s="92"/>
    </row>
    <row r="7" spans="1:5" s="10" customFormat="1" ht="18" customHeight="1">
      <c r="A7" s="96"/>
      <c r="B7" s="96"/>
      <c r="C7" s="92"/>
      <c r="D7" s="92"/>
      <c r="E7" s="92"/>
    </row>
    <row r="8" spans="1:5" s="10" customFormat="1" ht="22.5" customHeight="1">
      <c r="A8" s="96"/>
      <c r="B8" s="96"/>
      <c r="C8" s="92"/>
      <c r="D8" s="92"/>
      <c r="E8" s="92"/>
    </row>
    <row r="9" spans="1:5" s="10" customFormat="1" ht="22.5" customHeight="1">
      <c r="A9" s="91" t="s">
        <v>158</v>
      </c>
      <c r="B9" s="91"/>
      <c r="C9" s="74">
        <f>C10+C18+C22+C25</f>
        <v>28119.88</v>
      </c>
      <c r="D9" s="74">
        <f>D10+D18+D22+D25</f>
        <v>9666.9</v>
      </c>
      <c r="E9" s="74">
        <f>E10+E18+E22+E25</f>
        <v>18452.98</v>
      </c>
    </row>
    <row r="10" spans="1:5" ht="22.5" customHeight="1">
      <c r="A10" s="66" t="s">
        <v>122</v>
      </c>
      <c r="B10" s="66" t="s">
        <v>123</v>
      </c>
      <c r="C10" s="72">
        <f>C11</f>
        <v>25860.56</v>
      </c>
      <c r="D10" s="72">
        <f>D11</f>
        <v>7407.58</v>
      </c>
      <c r="E10" s="72">
        <f>E11</f>
        <v>18452.98</v>
      </c>
    </row>
    <row r="11" spans="1:5" ht="22.5" customHeight="1">
      <c r="A11" s="66" t="s">
        <v>124</v>
      </c>
      <c r="B11" s="66" t="s">
        <v>125</v>
      </c>
      <c r="C11" s="72">
        <f>SUM(C12:C17)</f>
        <v>25860.56</v>
      </c>
      <c r="D11" s="72">
        <f>SUM(D12:D17)</f>
        <v>7407.58</v>
      </c>
      <c r="E11" s="72">
        <f>SUM(E12:E17)</f>
        <v>18452.98</v>
      </c>
    </row>
    <row r="12" spans="1:5" ht="22.5" customHeight="1">
      <c r="A12" s="66" t="s">
        <v>126</v>
      </c>
      <c r="B12" s="66" t="s">
        <v>127</v>
      </c>
      <c r="C12" s="72">
        <v>6995.95</v>
      </c>
      <c r="D12" s="72">
        <v>6995.95</v>
      </c>
      <c r="E12" s="72"/>
    </row>
    <row r="13" spans="1:5" ht="22.5" customHeight="1">
      <c r="A13" s="66" t="s">
        <v>128</v>
      </c>
      <c r="B13" s="66" t="s">
        <v>129</v>
      </c>
      <c r="C13" s="72">
        <v>128</v>
      </c>
      <c r="D13" s="72"/>
      <c r="E13" s="72">
        <v>128</v>
      </c>
    </row>
    <row r="14" spans="1:5" ht="22.5" customHeight="1">
      <c r="A14" s="66" t="s">
        <v>130</v>
      </c>
      <c r="B14" s="66" t="s">
        <v>131</v>
      </c>
      <c r="C14" s="72">
        <v>3434</v>
      </c>
      <c r="D14" s="72"/>
      <c r="E14" s="72">
        <v>3434</v>
      </c>
    </row>
    <row r="15" spans="1:5" ht="22.5" customHeight="1">
      <c r="A15" s="66" t="s">
        <v>132</v>
      </c>
      <c r="B15" s="66" t="s">
        <v>133</v>
      </c>
      <c r="C15" s="72">
        <v>10554.29</v>
      </c>
      <c r="D15" s="72"/>
      <c r="E15" s="72">
        <v>10554.29</v>
      </c>
    </row>
    <row r="16" spans="1:5" ht="15.75">
      <c r="A16" s="66" t="s">
        <v>134</v>
      </c>
      <c r="B16" s="66" t="s">
        <v>135</v>
      </c>
      <c r="C16" s="73">
        <v>411.63</v>
      </c>
      <c r="D16" s="73">
        <v>411.63</v>
      </c>
      <c r="E16" s="73"/>
    </row>
    <row r="17" spans="1:5" ht="15.75">
      <c r="A17" s="66" t="s">
        <v>136</v>
      </c>
      <c r="B17" s="66" t="s">
        <v>137</v>
      </c>
      <c r="C17" s="73">
        <v>4336.69</v>
      </c>
      <c r="D17" s="73"/>
      <c r="E17" s="73">
        <v>4336.69</v>
      </c>
    </row>
    <row r="18" spans="1:5" ht="15.75">
      <c r="A18" s="66" t="s">
        <v>138</v>
      </c>
      <c r="B18" s="66" t="s">
        <v>139</v>
      </c>
      <c r="C18" s="73">
        <f>C20+C21</f>
        <v>1875.6399999999999</v>
      </c>
      <c r="D18" s="73">
        <f>D20+D21</f>
        <v>1875.6399999999999</v>
      </c>
      <c r="E18" s="73"/>
    </row>
    <row r="19" spans="1:5" ht="15.75">
      <c r="A19" s="66" t="s">
        <v>140</v>
      </c>
      <c r="B19" s="66" t="s">
        <v>141</v>
      </c>
      <c r="C19" s="73">
        <f>C18</f>
        <v>1875.6399999999999</v>
      </c>
      <c r="D19" s="73">
        <f>D18</f>
        <v>1875.6399999999999</v>
      </c>
      <c r="E19" s="73"/>
    </row>
    <row r="20" spans="1:5" ht="15.75">
      <c r="A20" s="66" t="s">
        <v>142</v>
      </c>
      <c r="B20" s="66" t="s">
        <v>143</v>
      </c>
      <c r="C20" s="73">
        <v>1871.28</v>
      </c>
      <c r="D20" s="73">
        <v>1871.28</v>
      </c>
      <c r="E20" s="73"/>
    </row>
    <row r="21" spans="1:5" ht="15.75">
      <c r="A21" s="66" t="s">
        <v>144</v>
      </c>
      <c r="B21" s="66" t="s">
        <v>145</v>
      </c>
      <c r="C21" s="73">
        <v>4.36</v>
      </c>
      <c r="D21" s="73">
        <v>4.36</v>
      </c>
      <c r="E21" s="73"/>
    </row>
    <row r="22" spans="1:5" ht="15.75">
      <c r="A22" s="66" t="s">
        <v>146</v>
      </c>
      <c r="B22" s="66" t="s">
        <v>147</v>
      </c>
      <c r="C22" s="73">
        <v>16</v>
      </c>
      <c r="D22" s="73">
        <v>16</v>
      </c>
      <c r="E22" s="73"/>
    </row>
    <row r="23" spans="1:5" ht="15.75">
      <c r="A23" s="66" t="s">
        <v>148</v>
      </c>
      <c r="B23" s="66" t="s">
        <v>149</v>
      </c>
      <c r="C23" s="73">
        <v>16</v>
      </c>
      <c r="D23" s="73">
        <v>16</v>
      </c>
      <c r="E23" s="73"/>
    </row>
    <row r="24" spans="1:5" ht="15.75">
      <c r="A24" s="66" t="s">
        <v>150</v>
      </c>
      <c r="B24" s="66" t="s">
        <v>151</v>
      </c>
      <c r="C24" s="73">
        <v>16</v>
      </c>
      <c r="D24" s="73">
        <v>16</v>
      </c>
      <c r="E24" s="73"/>
    </row>
    <row r="25" spans="1:5" ht="15.75">
      <c r="A25" s="66" t="s">
        <v>152</v>
      </c>
      <c r="B25" s="66" t="s">
        <v>153</v>
      </c>
      <c r="C25" s="73">
        <v>367.68</v>
      </c>
      <c r="D25" s="73">
        <v>367.68</v>
      </c>
      <c r="E25" s="73"/>
    </row>
    <row r="26" spans="1:5" ht="15.75">
      <c r="A26" s="66" t="s">
        <v>154</v>
      </c>
      <c r="B26" s="66" t="s">
        <v>155</v>
      </c>
      <c r="C26" s="73">
        <v>367.68</v>
      </c>
      <c r="D26" s="73">
        <v>367.68</v>
      </c>
      <c r="E26" s="73"/>
    </row>
    <row r="27" spans="1:5" ht="15.75">
      <c r="A27" s="68" t="s">
        <v>156</v>
      </c>
      <c r="B27" s="68" t="s">
        <v>157</v>
      </c>
      <c r="C27" s="73">
        <v>367.68</v>
      </c>
      <c r="D27" s="73">
        <v>367.68</v>
      </c>
      <c r="E27" s="73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4">
      <selection activeCell="A1" sqref="A1:E41"/>
    </sheetView>
  </sheetViews>
  <sheetFormatPr defaultColWidth="9.00390625" defaultRowHeight="14.25"/>
  <cols>
    <col min="1" max="1" width="14.125" style="11" customWidth="1"/>
    <col min="2" max="2" width="23.125" style="11" customWidth="1"/>
    <col min="3" max="3" width="11.375" style="11" customWidth="1"/>
    <col min="4" max="4" width="10.625" style="11" customWidth="1"/>
    <col min="5" max="5" width="9.875" style="11" customWidth="1"/>
    <col min="6" max="16384" width="9.00390625" style="11" customWidth="1"/>
  </cols>
  <sheetData>
    <row r="1" spans="1:7" s="49" customFormat="1" ht="21.75" customHeight="1">
      <c r="A1" s="64" t="s">
        <v>111</v>
      </c>
      <c r="F1" s="48"/>
      <c r="G1" s="48"/>
    </row>
    <row r="2" spans="1:5" s="3" customFormat="1" ht="30" customHeight="1">
      <c r="A2" s="93" t="s">
        <v>119</v>
      </c>
      <c r="B2" s="94"/>
      <c r="C2" s="94"/>
      <c r="D2" s="94"/>
      <c r="E2" s="94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95" t="s">
        <v>71</v>
      </c>
      <c r="B5" s="96"/>
      <c r="C5" s="98" t="s">
        <v>80</v>
      </c>
      <c r="D5" s="99"/>
      <c r="E5" s="100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2.5" customHeight="1">
      <c r="A7" s="101" t="s">
        <v>10</v>
      </c>
      <c r="B7" s="101"/>
      <c r="C7" s="78">
        <f>D7+E7</f>
        <v>9666.9</v>
      </c>
      <c r="D7" s="77">
        <f>SUM(D8:D41)</f>
        <v>6428.95</v>
      </c>
      <c r="E7" s="77">
        <f>SUM(E8:E41)</f>
        <v>3237.95</v>
      </c>
    </row>
    <row r="8" spans="1:5" ht="22.5" customHeight="1">
      <c r="A8" s="76" t="s">
        <v>161</v>
      </c>
      <c r="B8" s="76" t="s">
        <v>162</v>
      </c>
      <c r="C8" s="78">
        <f aca="true" t="shared" si="0" ref="C8:C40">D8+E8</f>
        <v>1377.38</v>
      </c>
      <c r="D8" s="15">
        <v>1377.38</v>
      </c>
      <c r="E8" s="16"/>
    </row>
    <row r="9" spans="1:5" ht="22.5" customHeight="1">
      <c r="A9" s="76" t="s">
        <v>163</v>
      </c>
      <c r="B9" s="76" t="s">
        <v>164</v>
      </c>
      <c r="C9" s="78">
        <f t="shared" si="0"/>
        <v>1901.14</v>
      </c>
      <c r="D9" s="15">
        <v>1901.14</v>
      </c>
      <c r="E9" s="16"/>
    </row>
    <row r="10" spans="1:5" ht="22.5" customHeight="1">
      <c r="A10" s="76" t="s">
        <v>165</v>
      </c>
      <c r="B10" s="76" t="s">
        <v>166</v>
      </c>
      <c r="C10" s="78">
        <f t="shared" si="0"/>
        <v>110.68</v>
      </c>
      <c r="D10" s="15">
        <v>110.68</v>
      </c>
      <c r="E10" s="16"/>
    </row>
    <row r="11" spans="1:5" ht="22.5" customHeight="1">
      <c r="A11" s="76" t="s">
        <v>167</v>
      </c>
      <c r="B11" s="76" t="s">
        <v>168</v>
      </c>
      <c r="C11" s="78">
        <f t="shared" si="0"/>
        <v>22.78</v>
      </c>
      <c r="D11" s="15">
        <v>22.78</v>
      </c>
      <c r="E11" s="16"/>
    </row>
    <row r="12" spans="1:5" ht="15.75">
      <c r="A12" s="76" t="s">
        <v>169</v>
      </c>
      <c r="B12" s="76" t="s">
        <v>170</v>
      </c>
      <c r="C12" s="78">
        <f t="shared" si="0"/>
        <v>94.25</v>
      </c>
      <c r="D12" s="15">
        <v>94.25</v>
      </c>
      <c r="E12" s="15"/>
    </row>
    <row r="13" spans="1:5" ht="15.75">
      <c r="A13" s="76" t="s">
        <v>171</v>
      </c>
      <c r="B13" s="76" t="s">
        <v>172</v>
      </c>
      <c r="C13" s="78">
        <f t="shared" si="0"/>
        <v>464.64</v>
      </c>
      <c r="D13" s="15">
        <v>464.64</v>
      </c>
      <c r="E13" s="15"/>
    </row>
    <row r="14" spans="1:5" ht="15.75">
      <c r="A14" s="76" t="s">
        <v>173</v>
      </c>
      <c r="B14" s="76" t="s">
        <v>174</v>
      </c>
      <c r="C14" s="78">
        <f t="shared" si="0"/>
        <v>63.97</v>
      </c>
      <c r="D14" s="15"/>
      <c r="E14" s="15">
        <v>63.97</v>
      </c>
    </row>
    <row r="15" spans="1:5" ht="15.75">
      <c r="A15" s="76" t="s">
        <v>175</v>
      </c>
      <c r="B15" s="76" t="s">
        <v>176</v>
      </c>
      <c r="C15" s="78">
        <f t="shared" si="0"/>
        <v>4</v>
      </c>
      <c r="D15" s="15"/>
      <c r="E15" s="15">
        <v>4</v>
      </c>
    </row>
    <row r="16" spans="1:5" ht="15.75">
      <c r="A16" s="76" t="s">
        <v>177</v>
      </c>
      <c r="B16" s="76" t="s">
        <v>178</v>
      </c>
      <c r="C16" s="78">
        <f t="shared" si="0"/>
        <v>1</v>
      </c>
      <c r="D16" s="15"/>
      <c r="E16" s="15">
        <v>1</v>
      </c>
    </row>
    <row r="17" spans="1:5" ht="15.75">
      <c r="A17" s="76" t="s">
        <v>179</v>
      </c>
      <c r="B17" s="76" t="s">
        <v>180</v>
      </c>
      <c r="C17" s="78">
        <f t="shared" si="0"/>
        <v>15.89</v>
      </c>
      <c r="D17" s="15"/>
      <c r="E17" s="15">
        <v>15.89</v>
      </c>
    </row>
    <row r="18" spans="1:5" ht="15.75">
      <c r="A18" s="76" t="s">
        <v>181</v>
      </c>
      <c r="B18" s="76" t="s">
        <v>182</v>
      </c>
      <c r="C18" s="78">
        <f t="shared" si="0"/>
        <v>68.11</v>
      </c>
      <c r="D18" s="15"/>
      <c r="E18" s="15">
        <v>68.11</v>
      </c>
    </row>
    <row r="19" spans="1:5" ht="15.75">
      <c r="A19" s="76" t="s">
        <v>183</v>
      </c>
      <c r="B19" s="76" t="s">
        <v>184</v>
      </c>
      <c r="C19" s="78">
        <f t="shared" si="0"/>
        <v>290.2</v>
      </c>
      <c r="D19" s="15"/>
      <c r="E19" s="15">
        <v>290.2</v>
      </c>
    </row>
    <row r="20" spans="1:5" ht="15.75">
      <c r="A20" s="76" t="s">
        <v>185</v>
      </c>
      <c r="B20" s="76" t="s">
        <v>186</v>
      </c>
      <c r="C20" s="78">
        <f t="shared" si="0"/>
        <v>87.13</v>
      </c>
      <c r="D20" s="15"/>
      <c r="E20" s="15">
        <v>87.13</v>
      </c>
    </row>
    <row r="21" spans="1:5" ht="15.75">
      <c r="A21" s="76" t="s">
        <v>187</v>
      </c>
      <c r="B21" s="76" t="s">
        <v>188</v>
      </c>
      <c r="C21" s="78">
        <f t="shared" si="0"/>
        <v>56.21</v>
      </c>
      <c r="D21" s="15"/>
      <c r="E21" s="15">
        <v>56.21</v>
      </c>
    </row>
    <row r="22" spans="1:5" ht="15.75">
      <c r="A22" s="76" t="s">
        <v>189</v>
      </c>
      <c r="B22" s="76" t="s">
        <v>190</v>
      </c>
      <c r="C22" s="78">
        <f t="shared" si="0"/>
        <v>624.14</v>
      </c>
      <c r="D22" s="15"/>
      <c r="E22" s="15">
        <v>624.14</v>
      </c>
    </row>
    <row r="23" spans="1:5" ht="15.75">
      <c r="A23" s="76" t="s">
        <v>191</v>
      </c>
      <c r="B23" s="76" t="s">
        <v>192</v>
      </c>
      <c r="C23" s="78">
        <f t="shared" si="0"/>
        <v>76.65</v>
      </c>
      <c r="D23" s="15"/>
      <c r="E23" s="15">
        <v>76.65</v>
      </c>
    </row>
    <row r="24" spans="1:5" ht="15.75">
      <c r="A24" s="76" t="s">
        <v>193</v>
      </c>
      <c r="B24" s="76" t="s">
        <v>194</v>
      </c>
      <c r="C24" s="78">
        <f t="shared" si="0"/>
        <v>351.1</v>
      </c>
      <c r="D24" s="15"/>
      <c r="E24" s="15">
        <v>351.1</v>
      </c>
    </row>
    <row r="25" spans="1:5" ht="15.75">
      <c r="A25" s="76" t="s">
        <v>195</v>
      </c>
      <c r="B25" s="76" t="s">
        <v>196</v>
      </c>
      <c r="C25" s="78">
        <f t="shared" si="0"/>
        <v>165.31</v>
      </c>
      <c r="D25" s="15"/>
      <c r="E25" s="15">
        <v>165.31</v>
      </c>
    </row>
    <row r="26" spans="1:5" ht="15.75">
      <c r="A26" s="76" t="s">
        <v>197</v>
      </c>
      <c r="B26" s="76" t="s">
        <v>198</v>
      </c>
      <c r="C26" s="78">
        <f t="shared" si="0"/>
        <v>24.17</v>
      </c>
      <c r="D26" s="15"/>
      <c r="E26" s="15">
        <v>24.17</v>
      </c>
    </row>
    <row r="27" spans="1:5" ht="15.75">
      <c r="A27" s="76" t="s">
        <v>199</v>
      </c>
      <c r="B27" s="76" t="s">
        <v>200</v>
      </c>
      <c r="C27" s="78">
        <f t="shared" si="0"/>
        <v>28.92</v>
      </c>
      <c r="D27" s="15"/>
      <c r="E27" s="15">
        <v>28.92</v>
      </c>
    </row>
    <row r="28" spans="1:5" ht="15.75">
      <c r="A28" s="76" t="s">
        <v>201</v>
      </c>
      <c r="B28" s="76" t="s">
        <v>202</v>
      </c>
      <c r="C28" s="78">
        <f t="shared" si="0"/>
        <v>230</v>
      </c>
      <c r="D28" s="15"/>
      <c r="E28" s="15">
        <v>230</v>
      </c>
    </row>
    <row r="29" spans="1:5" ht="15.75">
      <c r="A29" s="76" t="s">
        <v>203</v>
      </c>
      <c r="B29" s="76" t="s">
        <v>204</v>
      </c>
      <c r="C29" s="78">
        <f t="shared" si="0"/>
        <v>59.01</v>
      </c>
      <c r="D29" s="15"/>
      <c r="E29" s="15">
        <v>59.01</v>
      </c>
    </row>
    <row r="30" spans="1:5" ht="15.75">
      <c r="A30" s="76" t="s">
        <v>205</v>
      </c>
      <c r="B30" s="76" t="s">
        <v>206</v>
      </c>
      <c r="C30" s="78">
        <f t="shared" si="0"/>
        <v>45.41</v>
      </c>
      <c r="D30" s="15"/>
      <c r="E30" s="15">
        <v>45.41</v>
      </c>
    </row>
    <row r="31" spans="1:5" ht="15.75">
      <c r="A31" s="76" t="s">
        <v>207</v>
      </c>
      <c r="B31" s="76" t="s">
        <v>208</v>
      </c>
      <c r="C31" s="78">
        <f t="shared" si="0"/>
        <v>357.2</v>
      </c>
      <c r="D31" s="15"/>
      <c r="E31" s="15">
        <v>357.2</v>
      </c>
    </row>
    <row r="32" spans="1:5" ht="15.75">
      <c r="A32" s="76" t="s">
        <v>209</v>
      </c>
      <c r="B32" s="76" t="s">
        <v>210</v>
      </c>
      <c r="C32" s="78">
        <f t="shared" si="0"/>
        <v>451.16</v>
      </c>
      <c r="D32" s="15"/>
      <c r="E32" s="15">
        <v>451.16</v>
      </c>
    </row>
    <row r="33" spans="1:5" ht="15.75">
      <c r="A33" s="76" t="s">
        <v>211</v>
      </c>
      <c r="B33" s="76" t="s">
        <v>212</v>
      </c>
      <c r="C33" s="78">
        <f t="shared" si="0"/>
        <v>175.52</v>
      </c>
      <c r="D33" s="15"/>
      <c r="E33" s="15">
        <v>175.52</v>
      </c>
    </row>
    <row r="34" spans="1:5" ht="15.75">
      <c r="A34" s="76" t="s">
        <v>213</v>
      </c>
      <c r="B34" s="76" t="s">
        <v>214</v>
      </c>
      <c r="C34" s="78">
        <f t="shared" si="0"/>
        <v>243.31</v>
      </c>
      <c r="D34" s="15">
        <v>243.31</v>
      </c>
      <c r="E34" s="15"/>
    </row>
    <row r="35" spans="1:5" ht="15.75">
      <c r="A35" s="76" t="s">
        <v>215</v>
      </c>
      <c r="B35" s="76" t="s">
        <v>216</v>
      </c>
      <c r="C35" s="78">
        <f t="shared" si="0"/>
        <v>1267.53</v>
      </c>
      <c r="D35" s="15">
        <v>1267.53</v>
      </c>
      <c r="E35" s="15"/>
    </row>
    <row r="36" spans="1:5" ht="15.75">
      <c r="A36" s="76" t="s">
        <v>217</v>
      </c>
      <c r="B36" s="76" t="s">
        <v>218</v>
      </c>
      <c r="C36" s="78">
        <f t="shared" si="0"/>
        <v>5.57</v>
      </c>
      <c r="D36" s="15">
        <v>5.57</v>
      </c>
      <c r="E36" s="15"/>
    </row>
    <row r="37" spans="1:5" ht="15.75">
      <c r="A37" s="76" t="s">
        <v>219</v>
      </c>
      <c r="B37" s="76" t="s">
        <v>220</v>
      </c>
      <c r="C37" s="78">
        <f t="shared" si="0"/>
        <v>0.98</v>
      </c>
      <c r="D37" s="15">
        <v>0.98</v>
      </c>
      <c r="E37" s="15"/>
    </row>
    <row r="38" spans="1:5" ht="15.75">
      <c r="A38" s="76" t="s">
        <v>221</v>
      </c>
      <c r="B38" s="76" t="s">
        <v>222</v>
      </c>
      <c r="C38" s="78">
        <f t="shared" si="0"/>
        <v>367.68</v>
      </c>
      <c r="D38" s="15">
        <v>367.68</v>
      </c>
      <c r="E38" s="15"/>
    </row>
    <row r="39" spans="1:5" ht="15.75">
      <c r="A39" s="76" t="s">
        <v>223</v>
      </c>
      <c r="B39" s="76" t="s">
        <v>224</v>
      </c>
      <c r="C39" s="78">
        <f t="shared" si="0"/>
        <v>373.33</v>
      </c>
      <c r="D39" s="15">
        <v>373.33</v>
      </c>
      <c r="E39" s="15"/>
    </row>
    <row r="40" spans="1:5" ht="15.75">
      <c r="A40" s="76" t="s">
        <v>225</v>
      </c>
      <c r="B40" s="76" t="s">
        <v>226</v>
      </c>
      <c r="C40" s="78">
        <f t="shared" si="0"/>
        <v>199.68</v>
      </c>
      <c r="D40" s="15">
        <v>199.68</v>
      </c>
      <c r="E40" s="15"/>
    </row>
    <row r="41" spans="1:5" ht="15.75">
      <c r="A41" s="76" t="s">
        <v>228</v>
      </c>
      <c r="B41" s="76" t="s">
        <v>227</v>
      </c>
      <c r="C41" s="78">
        <f>D41+E41</f>
        <v>62.85</v>
      </c>
      <c r="D41" s="15"/>
      <c r="E41" s="15">
        <v>62.85</v>
      </c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0" sqref="A20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93" t="s">
        <v>120</v>
      </c>
      <c r="B2" s="94"/>
      <c r="C2" s="94"/>
      <c r="D2" s="94"/>
      <c r="E2" s="94"/>
      <c r="F2" s="9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5" t="s">
        <v>71</v>
      </c>
      <c r="B5" s="96"/>
      <c r="C5" s="96"/>
      <c r="D5" s="97" t="s">
        <v>84</v>
      </c>
      <c r="E5" s="92" t="s">
        <v>8</v>
      </c>
      <c r="F5" s="92" t="s">
        <v>9</v>
      </c>
    </row>
    <row r="6" spans="1:6" s="9" customFormat="1" ht="27" customHeight="1">
      <c r="A6" s="96" t="s">
        <v>7</v>
      </c>
      <c r="B6" s="96"/>
      <c r="C6" s="96" t="s">
        <v>5</v>
      </c>
      <c r="D6" s="97"/>
      <c r="E6" s="92"/>
      <c r="F6" s="92"/>
    </row>
    <row r="7" spans="1:6" s="9" customFormat="1" ht="18" customHeight="1">
      <c r="A7" s="96"/>
      <c r="B7" s="96"/>
      <c r="C7" s="96"/>
      <c r="D7" s="97"/>
      <c r="E7" s="92"/>
      <c r="F7" s="92"/>
    </row>
    <row r="8" spans="1:6" s="9" customFormat="1" ht="22.5" customHeight="1">
      <c r="A8" s="96"/>
      <c r="B8" s="96"/>
      <c r="C8" s="96"/>
      <c r="D8" s="97"/>
      <c r="E8" s="92"/>
      <c r="F8" s="92"/>
    </row>
    <row r="9" spans="1:6" s="10" customFormat="1" ht="22.5" customHeight="1">
      <c r="A9" s="101" t="s">
        <v>6</v>
      </c>
      <c r="B9" s="101"/>
      <c r="C9" s="101"/>
      <c r="D9" s="14"/>
      <c r="E9" s="14"/>
      <c r="F9" s="14"/>
    </row>
    <row r="10" spans="1:6" ht="22.5" customHeight="1">
      <c r="A10" s="101"/>
      <c r="B10" s="101"/>
      <c r="C10" s="15"/>
      <c r="D10" s="16"/>
      <c r="E10" s="17"/>
      <c r="F10" s="17"/>
    </row>
    <row r="11" spans="1:6" ht="22.5" customHeight="1">
      <c r="A11" s="101"/>
      <c r="B11" s="101"/>
      <c r="C11" s="15"/>
      <c r="D11" s="16"/>
      <c r="E11" s="16"/>
      <c r="F11" s="16"/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spans="1:4" ht="15.75">
      <c r="A16" s="102" t="s">
        <v>160</v>
      </c>
      <c r="B16" s="103"/>
      <c r="C16" s="103"/>
      <c r="D16" s="103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D5:D8"/>
    <mergeCell ref="E5:E8"/>
    <mergeCell ref="F5:F8"/>
    <mergeCell ref="A2:F2"/>
    <mergeCell ref="A5:C5"/>
    <mergeCell ref="C6:C8"/>
    <mergeCell ref="A6:B8"/>
    <mergeCell ref="A16:D16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6" sqref="A16:D16"/>
    </sheetView>
  </sheetViews>
  <sheetFormatPr defaultColWidth="9.00390625" defaultRowHeight="14.25"/>
  <cols>
    <col min="1" max="1" width="5.375" style="11" customWidth="1"/>
    <col min="2" max="2" width="9.00390625" style="11" customWidth="1"/>
    <col min="3" max="3" width="32.625" style="11" customWidth="1"/>
    <col min="4" max="4" width="26.625" style="11" customWidth="1"/>
    <col min="5" max="5" width="23.625" style="11" customWidth="1"/>
    <col min="6" max="6" width="25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93" t="s">
        <v>116</v>
      </c>
      <c r="B2" s="94"/>
      <c r="C2" s="94"/>
      <c r="D2" s="94"/>
      <c r="E2" s="94"/>
      <c r="F2" s="94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5" t="s">
        <v>71</v>
      </c>
      <c r="B5" s="96"/>
      <c r="C5" s="96"/>
      <c r="D5" s="97" t="s">
        <v>84</v>
      </c>
      <c r="E5" s="92" t="s">
        <v>8</v>
      </c>
      <c r="F5" s="92" t="s">
        <v>9</v>
      </c>
    </row>
    <row r="6" spans="1:6" s="9" customFormat="1" ht="27" customHeight="1">
      <c r="A6" s="96" t="s">
        <v>7</v>
      </c>
      <c r="B6" s="96"/>
      <c r="C6" s="96" t="s">
        <v>5</v>
      </c>
      <c r="D6" s="97"/>
      <c r="E6" s="92"/>
      <c r="F6" s="92"/>
    </row>
    <row r="7" spans="1:6" s="9" customFormat="1" ht="18" customHeight="1">
      <c r="A7" s="96"/>
      <c r="B7" s="96"/>
      <c r="C7" s="96"/>
      <c r="D7" s="97"/>
      <c r="E7" s="92"/>
      <c r="F7" s="92"/>
    </row>
    <row r="8" spans="1:6" s="9" customFormat="1" ht="22.5" customHeight="1">
      <c r="A8" s="96"/>
      <c r="B8" s="96"/>
      <c r="C8" s="96"/>
      <c r="D8" s="97"/>
      <c r="E8" s="92"/>
      <c r="F8" s="92"/>
    </row>
    <row r="9" spans="1:6" s="10" customFormat="1" ht="22.5" customHeight="1">
      <c r="A9" s="101" t="s">
        <v>6</v>
      </c>
      <c r="B9" s="101"/>
      <c r="C9" s="101"/>
      <c r="D9" s="14"/>
      <c r="E9" s="14"/>
      <c r="F9" s="14"/>
    </row>
    <row r="10" spans="1:6" ht="22.5" customHeight="1">
      <c r="A10" s="101"/>
      <c r="B10" s="101"/>
      <c r="C10" s="15"/>
      <c r="D10" s="16"/>
      <c r="E10" s="17"/>
      <c r="F10" s="17"/>
    </row>
    <row r="11" spans="1:6" ht="22.5" customHeight="1">
      <c r="A11" s="101"/>
      <c r="B11" s="101"/>
      <c r="C11" s="15"/>
      <c r="D11" s="16"/>
      <c r="E11" s="16"/>
      <c r="F11" s="16"/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spans="1:4" ht="15.75">
      <c r="A16" s="102" t="s">
        <v>159</v>
      </c>
      <c r="B16" s="103"/>
      <c r="C16" s="103"/>
      <c r="D16" s="103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14:B14"/>
    <mergeCell ref="A10:B10"/>
    <mergeCell ref="A11:B11"/>
    <mergeCell ref="A12:B12"/>
    <mergeCell ref="A13:B13"/>
    <mergeCell ref="A16:D16"/>
    <mergeCell ref="A2:F2"/>
    <mergeCell ref="A5:C5"/>
    <mergeCell ref="D5:D8"/>
    <mergeCell ref="E5:E8"/>
    <mergeCell ref="F5:F8"/>
    <mergeCell ref="A6:B8"/>
    <mergeCell ref="C6:C8"/>
    <mergeCell ref="A15:B15"/>
    <mergeCell ref="A9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7" sqref="B7:B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93" t="s">
        <v>97</v>
      </c>
      <c r="B2" s="94"/>
      <c r="C2" s="94"/>
      <c r="D2" s="94"/>
      <c r="E2" s="9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7" t="s">
        <v>85</v>
      </c>
      <c r="B5" s="104" t="s">
        <v>93</v>
      </c>
      <c r="C5" s="105"/>
      <c r="D5" s="105"/>
      <c r="E5" s="106"/>
    </row>
    <row r="6" spans="1:5" s="9" customFormat="1" ht="30" customHeight="1">
      <c r="A6" s="108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f>B8+B9+B12</f>
        <v>519.62</v>
      </c>
      <c r="C7" s="59">
        <f>C8+C9+C12</f>
        <v>519.62</v>
      </c>
      <c r="D7" s="59"/>
      <c r="E7" s="59"/>
    </row>
    <row r="8" spans="1:5" s="9" customFormat="1" ht="30" customHeight="1">
      <c r="A8" s="61" t="s">
        <v>86</v>
      </c>
      <c r="B8" s="59">
        <v>11.97</v>
      </c>
      <c r="C8" s="59">
        <v>11.97</v>
      </c>
      <c r="D8" s="59"/>
      <c r="E8" s="59"/>
    </row>
    <row r="9" spans="1:5" s="9" customFormat="1" ht="30" customHeight="1">
      <c r="A9" s="61" t="s">
        <v>87</v>
      </c>
      <c r="B9" s="59">
        <v>406</v>
      </c>
      <c r="C9" s="59">
        <v>406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v>406</v>
      </c>
      <c r="C11" s="59">
        <v>406</v>
      </c>
      <c r="D11" s="59"/>
      <c r="E11" s="59"/>
    </row>
    <row r="12" spans="1:5" s="9" customFormat="1" ht="30" customHeight="1">
      <c r="A12" s="61" t="s">
        <v>88</v>
      </c>
      <c r="B12" s="59">
        <v>101.65</v>
      </c>
      <c r="C12" s="59">
        <v>101.65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2016-11-25T04:42:41Z</cp:lastPrinted>
  <dcterms:created xsi:type="dcterms:W3CDTF">2011-12-26T04:36:18Z</dcterms:created>
  <dcterms:modified xsi:type="dcterms:W3CDTF">2016-11-25T04:43:07Z</dcterms:modified>
  <cp:category/>
  <cp:version/>
  <cp:contentType/>
  <cp:contentStatus/>
</cp:coreProperties>
</file>